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jciyokkaichi\Desktop\jim10rk02\yosan\"/>
    </mc:Choice>
  </mc:AlternateContent>
  <xr:revisionPtr revIDLastSave="0" documentId="13_ncr:1_{89B5AF36-8706-489A-ACAA-B28E6857606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収支予算書(様式1)" sheetId="2" r:id="rId1"/>
    <sheet name="収益・費用明細書(様式2)" sheetId="1" r:id="rId2"/>
  </sheets>
  <definedNames>
    <definedName name="_xlnm.Print_Area" localSheetId="1">'収益・費用明細書(様式2)'!$A$1:$H$38</definedName>
    <definedName name="_xlnm.Print_Area" localSheetId="0">'収支予算書(様式1)'!$A$1:$F$44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C33" i="2"/>
  <c r="C16" i="2"/>
  <c r="C34" i="2" l="1"/>
  <c r="F32" i="2"/>
  <c r="G36" i="1"/>
  <c r="G37" i="1" s="1"/>
  <c r="G8" i="1"/>
  <c r="G21" i="1"/>
  <c r="E33" i="2"/>
  <c r="D33" i="2"/>
  <c r="D16" i="2"/>
  <c r="E16" i="2"/>
  <c r="F35" i="1" l="1"/>
  <c r="E34" i="2"/>
  <c r="D34" i="2"/>
</calcChain>
</file>

<file path=xl/sharedStrings.xml><?xml version="1.0" encoding="utf-8"?>
<sst xmlns="http://schemas.openxmlformats.org/spreadsheetml/2006/main" count="118" uniqueCount="102">
  <si>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</si>
  <si>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</si>
  <si>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</si>
  <si>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</si>
  <si>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</si>
  <si>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</si>
  <si>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</si>
  <si>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</si>
  <si>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</si>
  <si>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</si>
  <si>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</si>
  <si>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</si>
  <si>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</si>
  <si>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</si>
  <si>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</si>
  <si>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</si>
  <si>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[様式1]</t>
    <rPh sb="1" eb="3">
      <t>ヨウシキ</t>
    </rPh>
    <phoneticPr fontId="3"/>
  </si>
  <si>
    <t>　　　　　　　　　　　　　　　</t>
    <phoneticPr fontId="3"/>
  </si>
  <si>
    <t>事　業　計　画　収　支　予　算　書</t>
    <phoneticPr fontId="2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</si>
  <si>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</si>
  <si>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</si>
  <si>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</si>
  <si>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</si>
  <si>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</si>
  <si>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</si>
  <si>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</si>
  <si>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</si>
  <si>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</si>
  <si>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</si>
  <si>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</si>
  <si>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</si>
  <si>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</si>
  <si>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</si>
  <si>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</si>
  <si>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</si>
  <si>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</si>
  <si>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</si>
  <si>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</si>
  <si>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</si>
  <si>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</si>
  <si>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</si>
  <si>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懇親会費</t>
    <rPh sb="0" eb="2">
      <t>コンシン</t>
    </rPh>
    <rPh sb="2" eb="4">
      <t>カイヒ</t>
    </rPh>
    <phoneticPr fontId="2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</si>
  <si>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</si>
  <si>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</si>
  <si>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</si>
  <si>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</si>
  <si>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</si>
  <si>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</si>
  <si>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</si>
  <si>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</si>
  <si>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</si>
  <si>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事業繰入金</t>
    <rPh sb="0" eb="3">
      <t>ジギョウク</t>
    </rPh>
    <rPh sb="3" eb="4">
      <t>イ</t>
    </rPh>
    <rPh sb="4" eb="5">
      <t>キン</t>
    </rPh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</si>
  <si>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</si>
  <si>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</si>
  <si>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</si>
  <si>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</si>
  <si>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設営費</t>
    <rPh sb="0" eb="2">
      <t>セツエイ</t>
    </rPh>
    <rPh sb="2" eb="3">
      <t>ヒ</t>
    </rPh>
    <phoneticPr fontId="2"/>
  </si>
  <si>
    <t>予備費</t>
    <rPh sb="0" eb="3">
      <t>ヨビヒ</t>
    </rPh>
    <phoneticPr fontId="2"/>
  </si>
  <si>
    <t>委員会事業費より</t>
    <rPh sb="0" eb="6">
      <t>イインカイジギョウヒ</t>
    </rPh>
    <phoneticPr fontId="3"/>
  </si>
  <si>
    <t>受取利息</t>
    <rPh sb="0" eb="2">
      <t>ウケトリ</t>
    </rPh>
    <rPh sb="2" eb="4">
      <t>リソク</t>
    </rPh>
    <phoneticPr fontId="3"/>
  </si>
  <si>
    <t>1-1</t>
    <phoneticPr fontId="2"/>
  </si>
  <si>
    <t>会場・設営費</t>
    <rPh sb="0" eb="2">
      <t>カイジョウ</t>
    </rPh>
    <rPh sb="3" eb="5">
      <t>セツエイ</t>
    </rPh>
    <rPh sb="5" eb="6">
      <t>ヒ</t>
    </rPh>
    <phoneticPr fontId="3"/>
  </si>
  <si>
    <t>事業名称：12月度例会（案）</t>
    <rPh sb="0" eb="2">
      <t>ジギョウ</t>
    </rPh>
    <rPh sb="2" eb="4">
      <t>メイショウ</t>
    </rPh>
    <rPh sb="7" eb="11">
      <t>ツキドレイカイ</t>
    </rPh>
    <rPh sb="12" eb="13">
      <t>アン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</si>
  <si>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2"/>
  </si>
  <si>
    <t>表彰盆（会場備品）</t>
    <rPh sb="0" eb="2">
      <t>ヒョウショウ</t>
    </rPh>
    <rPh sb="2" eb="3">
      <t>ボン</t>
    </rPh>
    <rPh sb="4" eb="6">
      <t>カイジョウ</t>
    </rPh>
    <rPh sb="6" eb="8">
      <t>ビヒン</t>
    </rPh>
    <phoneticPr fontId="2"/>
  </si>
  <si>
    <t>白手袋（メンバー備品）</t>
    <rPh sb="0" eb="1">
      <t>シロ</t>
    </rPh>
    <rPh sb="1" eb="3">
      <t>テブクロ</t>
    </rPh>
    <rPh sb="8" eb="10">
      <t>ビヒン</t>
    </rPh>
    <phoneticPr fontId="2"/>
  </si>
  <si>
    <t>演出費</t>
    <rPh sb="0" eb="2">
      <t>エンシュツ</t>
    </rPh>
    <rPh sb="2" eb="3">
      <t>ヒ</t>
    </rPh>
    <phoneticPr fontId="3"/>
  </si>
  <si>
    <t>音響基本料金</t>
    <rPh sb="0" eb="2">
      <t>オンキョウ</t>
    </rPh>
    <rPh sb="2" eb="4">
      <t>キホン</t>
    </rPh>
    <rPh sb="4" eb="6">
      <t>リョウキン</t>
    </rPh>
    <phoneticPr fontId="2"/>
  </si>
  <si>
    <t>看板吊り下げ用ワイヤー                                （4本）</t>
    <rPh sb="0" eb="2">
      <t>カンバン</t>
    </rPh>
    <rPh sb="2" eb="3">
      <t>ツ</t>
    </rPh>
    <rPh sb="4" eb="5">
      <t>サ</t>
    </rPh>
    <rPh sb="6" eb="7">
      <t>ヨウ</t>
    </rPh>
    <rPh sb="45" eb="46">
      <t>ホン</t>
    </rPh>
    <phoneticPr fontId="2"/>
  </si>
  <si>
    <t>ワイヤレスマイク　　　　　　　　　　　　　　　　　　　　　　　　　　（2本）　　　　　　　　　　　　　　　　　　　　　　</t>
    <rPh sb="36" eb="37">
      <t>ホン</t>
    </rPh>
    <phoneticPr fontId="2"/>
  </si>
  <si>
    <t>金屏風　　　　　　　　　　　　　　　　　　　　　　　　　　　　　　（2本）</t>
    <rPh sb="0" eb="1">
      <t>キン</t>
    </rPh>
    <rPh sb="1" eb="3">
      <t>ビョウブ</t>
    </rPh>
    <rPh sb="35" eb="36">
      <t>ホン</t>
    </rPh>
    <phoneticPr fontId="2"/>
  </si>
  <si>
    <t>担当委員会：事務局</t>
    <rPh sb="0" eb="2">
      <t>タントウ</t>
    </rPh>
    <rPh sb="2" eb="5">
      <t>イインカイ</t>
    </rPh>
    <rPh sb="6" eb="9">
      <t>ジムキョク</t>
    </rPh>
    <phoneticPr fontId="2"/>
  </si>
  <si>
    <t>仮設舞台　　　　　　　　　　　　　　　　　　　　　　　　　　　　　　　　　　　（6台）</t>
    <rPh sb="0" eb="2">
      <t>カセツ</t>
    </rPh>
    <rPh sb="2" eb="4">
      <t>ブタイ</t>
    </rPh>
    <rPh sb="41" eb="42">
      <t>ダイ</t>
    </rPh>
    <phoneticPr fontId="2"/>
  </si>
  <si>
    <t>1-2</t>
  </si>
  <si>
    <t>1-3</t>
  </si>
  <si>
    <t>1-4</t>
  </si>
  <si>
    <t>1-5</t>
  </si>
  <si>
    <t>1-6</t>
  </si>
  <si>
    <t>演出費</t>
    <phoneticPr fontId="2"/>
  </si>
  <si>
    <t>2-1</t>
    <phoneticPr fontId="2"/>
  </si>
  <si>
    <t>2-3</t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</si>
  <si>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</si>
  <si>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5">
      <t>ケッサン</t>
    </rPh>
    <rPh sb="5" eb="6">
      <t>ガク</t>
    </rPh>
    <phoneticPr fontId="3"/>
  </si>
  <si>
    <t>花束</t>
    <rPh sb="0" eb="2">
      <t>ハナタバ</t>
    </rPh>
    <phoneticPr fontId="2"/>
  </si>
  <si>
    <t>直前理事長感謝状
版下作成料</t>
    <rPh sb="0" eb="8">
      <t>チョクゼンリジチョウカンシャジョウ</t>
    </rPh>
    <rPh sb="9" eb="14">
      <t>ハンシタサクセイリョウ</t>
    </rPh>
    <phoneticPr fontId="2"/>
  </si>
  <si>
    <t>別注目録「卒業商品目録」</t>
    <rPh sb="0" eb="2">
      <t>ベッチュウ</t>
    </rPh>
    <rPh sb="2" eb="4">
      <t>モクロク</t>
    </rPh>
    <rPh sb="5" eb="7">
      <t>ソツギョウ</t>
    </rPh>
    <rPh sb="7" eb="9">
      <t>ショウヒン</t>
    </rPh>
    <rPh sb="9" eb="11">
      <t>モクロク</t>
    </rPh>
    <phoneticPr fontId="2"/>
  </si>
  <si>
    <t>3-1</t>
    <phoneticPr fontId="2"/>
  </si>
  <si>
    <t>3-2</t>
    <phoneticPr fontId="2"/>
  </si>
  <si>
    <t>スクリーン（メンバー備品）</t>
    <rPh sb="10" eb="12">
      <t>ビヒン</t>
    </rPh>
    <phoneticPr fontId="2"/>
  </si>
  <si>
    <t>プロジェクター（メンバー備品）</t>
    <rPh sb="12" eb="14">
      <t>ビヒン</t>
    </rPh>
    <phoneticPr fontId="2"/>
  </si>
  <si>
    <t>ビデオカメラ（メンバー備品）</t>
    <rPh sb="11" eb="13">
      <t>ビヒン</t>
    </rPh>
    <phoneticPr fontId="2"/>
  </si>
  <si>
    <t>朝明の間                                               (14:00～16:00）</t>
    <rPh sb="0" eb="2">
      <t>アサケ</t>
    </rPh>
    <rPh sb="3" eb="4">
      <t>マ</t>
    </rPh>
    <phoneticPr fontId="2"/>
  </si>
  <si>
    <t>音声変換器</t>
    <rPh sb="0" eb="2">
      <t>オンセイ</t>
    </rPh>
    <rPh sb="2" eb="5">
      <t>ヘンカンキ</t>
    </rPh>
    <phoneticPr fontId="2"/>
  </si>
  <si>
    <t>卒業証書版下作成料</t>
    <rPh sb="0" eb="2">
      <t>ソツギョウ</t>
    </rPh>
    <rPh sb="2" eb="4">
      <t>ショウショ</t>
    </rPh>
    <rPh sb="4" eb="6">
      <t>ハンシタ</t>
    </rPh>
    <rPh sb="6" eb="8">
      <t>サクセイ</t>
    </rPh>
    <rPh sb="8" eb="9">
      <t>リョウ</t>
    </rPh>
    <phoneticPr fontId="2"/>
  </si>
  <si>
    <t>コサージュ卒業生用（6個）</t>
    <rPh sb="5" eb="8">
      <t>ソツギョウセイ</t>
    </rPh>
    <rPh sb="8" eb="9">
      <t>ヨウ</t>
    </rPh>
    <rPh sb="11" eb="12">
      <t>コ</t>
    </rPh>
    <phoneticPr fontId="2"/>
  </si>
  <si>
    <t>1-7</t>
  </si>
  <si>
    <t>直前理事長感謝状　
楯LP-316B　レーザー彫刻</t>
    <rPh sb="0" eb="5">
      <t>チョクゼンリジチョウ</t>
    </rPh>
    <rPh sb="5" eb="8">
      <t>カンシャジョウ</t>
    </rPh>
    <rPh sb="10" eb="11">
      <t>タテ</t>
    </rPh>
    <rPh sb="23" eb="25">
      <t>チョウコク</t>
    </rPh>
    <phoneticPr fontId="2"/>
  </si>
  <si>
    <t>2-2</t>
  </si>
  <si>
    <t>2-4</t>
  </si>
  <si>
    <t>2-5</t>
  </si>
  <si>
    <r>
      <t>委員会事業費　</t>
    </r>
    <r>
      <rPr>
        <sz val="11"/>
        <color rgb="FFFF0000"/>
        <rFont val="ＭＳ Ｐゴシック"/>
        <family val="3"/>
        <charset val="128"/>
        <scheme val="minor"/>
      </rPr>
      <t>240,000</t>
    </r>
    <r>
      <rPr>
        <sz val="11"/>
        <rFont val="ＭＳ Ｐゴシック"/>
        <family val="3"/>
        <charset val="128"/>
        <scheme val="minor"/>
      </rPr>
      <t>　円より</t>
    </r>
    <rPh sb="0" eb="6">
      <t>イインカイジギョウヒ</t>
    </rPh>
    <rPh sb="15" eb="16">
      <t>エン</t>
    </rPh>
    <phoneticPr fontId="2"/>
  </si>
  <si>
    <t>卒業証書（A4）縦型印刷
含む（6枚）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</si>
</sst>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right" vertical="center"/>
    </xf>
    <xf numFmtId="0" fontId="0" fillId="0" borderId="1" xfId="2" applyFont="1" applyBorder="1" applyAlignment="1">
      <alignment vertical="center"/>
    </xf>
    <xf numFmtId="0" fontId="0" fillId="0" borderId="8" xfId="2" applyFont="1" applyBorder="1" applyAlignment="1">
      <alignment vertical="center"/>
    </xf>
    <xf numFmtId="0" fontId="0" fillId="0" borderId="9" xfId="2" applyFont="1" applyBorder="1" applyAlignment="1">
      <alignment horizontal="right" vertical="center"/>
    </xf>
    <xf numFmtId="0" fontId="0" fillId="0" borderId="10" xfId="2" applyFont="1" applyBorder="1" applyAlignment="1">
      <alignment vertical="center"/>
    </xf>
    <xf numFmtId="176" fontId="0" fillId="0" borderId="8" xfId="2" applyNumberFormat="1" applyFont="1" applyBorder="1" applyAlignment="1">
      <alignment vertical="center"/>
    </xf>
    <xf numFmtId="0" fontId="0" fillId="0" borderId="9" xfId="2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0" fillId="0" borderId="2" xfId="2" applyFont="1" applyBorder="1" applyAlignment="1">
      <alignment vertical="center"/>
    </xf>
    <xf numFmtId="0" fontId="1" fillId="0" borderId="1" xfId="2" applyBorder="1" applyAlignment="1">
      <alignment vertical="center"/>
    </xf>
    <xf numFmtId="0" fontId="0" fillId="0" borderId="1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0" fillId="0" borderId="11" xfId="2" applyFont="1" applyBorder="1" applyAlignment="1">
      <alignment vertical="center"/>
    </xf>
    <xf numFmtId="0" fontId="0" fillId="0" borderId="12" xfId="2" applyFont="1" applyBorder="1" applyAlignment="1">
      <alignment horizontal="center" vertical="center"/>
    </xf>
    <xf numFmtId="0" fontId="0" fillId="0" borderId="3" xfId="2" applyFont="1" applyBorder="1" applyAlignment="1">
      <alignment horizontal="distributed" vertical="center"/>
    </xf>
    <xf numFmtId="0" fontId="0" fillId="0" borderId="3" xfId="2" applyFont="1" applyBorder="1" applyAlignment="1">
      <alignment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176" fontId="1" fillId="0" borderId="8" xfId="2" applyNumberFormat="1" applyBorder="1" applyAlignment="1">
      <alignment vertical="center"/>
    </xf>
    <xf numFmtId="0" fontId="1" fillId="0" borderId="8" xfId="2" applyBorder="1" applyAlignment="1">
      <alignment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distributed" vertical="center"/>
    </xf>
    <xf numFmtId="176" fontId="0" fillId="0" borderId="3" xfId="2" applyNumberFormat="1" applyFont="1" applyBorder="1" applyAlignment="1">
      <alignment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center" vertical="center"/>
    </xf>
    <xf numFmtId="176" fontId="0" fillId="0" borderId="17" xfId="2" applyNumberFormat="1" applyFont="1" applyBorder="1" applyAlignment="1">
      <alignment vertical="center"/>
    </xf>
    <xf numFmtId="0" fontId="0" fillId="0" borderId="8" xfId="2" applyFont="1" applyBorder="1" applyAlignment="1">
      <alignment vertical="center" shrinkToFit="1"/>
    </xf>
    <xf numFmtId="0" fontId="0" fillId="0" borderId="14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 shrinkToFit="1"/>
    </xf>
    <xf numFmtId="176" fontId="7" fillId="0" borderId="8" xfId="2" applyNumberFormat="1" applyFont="1" applyBorder="1" applyAlignment="1">
      <alignment vertical="center"/>
    </xf>
    <xf numFmtId="176" fontId="7" fillId="0" borderId="3" xfId="2" applyNumberFormat="1" applyFont="1" applyBorder="1" applyAlignment="1">
      <alignment vertical="center"/>
    </xf>
    <xf numFmtId="176" fontId="8" fillId="0" borderId="8" xfId="1" applyNumberFormat="1" applyFont="1" applyBorder="1" applyAlignment="1">
      <alignment vertical="center"/>
    </xf>
    <xf numFmtId="0" fontId="7" fillId="0" borderId="8" xfId="2" applyFont="1" applyBorder="1" applyAlignment="1">
      <alignment vertical="center" wrapText="1" shrinkToFit="1"/>
    </xf>
    <xf numFmtId="176" fontId="7" fillId="0" borderId="6" xfId="2" applyNumberFormat="1" applyFont="1" applyBorder="1" applyAlignment="1">
      <alignment vertical="center"/>
    </xf>
    <xf numFmtId="0" fontId="7" fillId="0" borderId="6" xfId="2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7" fillId="0" borderId="13" xfId="2" applyFont="1" applyBorder="1" applyAlignment="1">
      <alignment vertical="center" wrapText="1" shrinkToFit="1"/>
    </xf>
    <xf numFmtId="10" fontId="7" fillId="0" borderId="8" xfId="3" applyNumberFormat="1" applyFont="1" applyBorder="1" applyAlignment="1">
      <alignment vertical="center"/>
    </xf>
    <xf numFmtId="49" fontId="0" fillId="0" borderId="8" xfId="2" applyNumberFormat="1" applyFont="1" applyBorder="1" applyAlignment="1">
      <alignment vertical="center"/>
    </xf>
    <xf numFmtId="0" fontId="6" fillId="0" borderId="13" xfId="4" applyFill="1" applyBorder="1" applyAlignment="1">
      <alignment horizontal="center" vertical="center"/>
    </xf>
    <xf numFmtId="49" fontId="0" fillId="0" borderId="13" xfId="0" applyNumberFormat="1" applyBorder="1">
      <alignment vertical="center"/>
    </xf>
    <xf numFmtId="49" fontId="0" fillId="0" borderId="15" xfId="0" applyNumberFormat="1" applyBorder="1">
      <alignment vertical="center"/>
    </xf>
    <xf numFmtId="49" fontId="9" fillId="0" borderId="8" xfId="2" applyNumberFormat="1" applyFont="1" applyBorder="1" applyAlignment="1">
      <alignment horizontal="center" vertical="center"/>
    </xf>
    <xf numFmtId="176" fontId="1" fillId="0" borderId="13" xfId="2" applyNumberFormat="1" applyBorder="1" applyAlignment="1">
      <alignment vertical="center"/>
    </xf>
    <xf numFmtId="176" fontId="7" fillId="0" borderId="10" xfId="2" applyNumberFormat="1" applyFont="1" applyBorder="1" applyAlignment="1">
      <alignment vertical="center"/>
    </xf>
    <xf numFmtId="10" fontId="8" fillId="0" borderId="8" xfId="2" applyNumberFormat="1" applyFont="1" applyBorder="1" applyAlignment="1">
      <alignment vertical="center"/>
    </xf>
    <xf numFmtId="176" fontId="1" fillId="0" borderId="0" xfId="2" applyNumberFormat="1" applyAlignment="1">
      <alignment vertical="center"/>
    </xf>
    <xf numFmtId="49" fontId="6" fillId="0" borderId="8" xfId="4" applyNumberFormat="1" applyBorder="1" applyAlignment="1">
      <alignment horizontal="center" vertical="center"/>
    </xf>
    <xf numFmtId="49" fontId="6" fillId="0" borderId="14" xfId="4" applyNumberFormat="1" applyBorder="1" applyAlignment="1">
      <alignment horizontal="center" vertical="center"/>
    </xf>
    <xf numFmtId="49" fontId="0" fillId="0" borderId="8" xfId="0" applyNumberFormat="1" applyBorder="1">
      <alignment vertical="center"/>
    </xf>
    <xf numFmtId="0" fontId="10" fillId="0" borderId="6" xfId="0" applyFont="1" applyBorder="1" applyAlignment="1">
      <alignment vertical="center" wrapText="1"/>
    </xf>
    <xf numFmtId="0" fontId="7" fillId="0" borderId="6" xfId="2" applyFont="1" applyBorder="1" applyAlignment="1">
      <alignment vertical="center" wrapText="1" shrinkToFit="1"/>
    </xf>
    <xf numFmtId="0" fontId="4" fillId="0" borderId="0" xfId="2" applyFont="1" applyAlignment="1">
      <alignment horizontal="center" vertical="center"/>
    </xf>
    <xf numFmtId="0" fontId="4" fillId="0" borderId="1" xfId="2" applyFont="1" applyBorder="1" applyAlignment="1" applyProtection="1">
      <alignment horizontal="left" vertical="center"/>
      <protection locked="0"/>
    </xf>
    <xf numFmtId="0" fontId="0" fillId="0" borderId="14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15" xfId="2" applyFont="1" applyBorder="1" applyAlignment="1">
      <alignment horizontal="center" vertical="center"/>
    </xf>
    <xf numFmtId="0" fontId="0" fillId="0" borderId="0" xfId="2" applyFont="1" applyAlignment="1">
      <alignment horizontal="right" vertical="center"/>
    </xf>
    <xf numFmtId="0" fontId="0" fillId="0" borderId="2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2" xfId="2" applyFont="1" applyBorder="1" applyAlignment="1">
      <alignment vertical="center"/>
    </xf>
    <xf numFmtId="0" fontId="0" fillId="0" borderId="4" xfId="2" applyFont="1" applyBorder="1" applyAlignment="1">
      <alignment vertical="center"/>
    </xf>
    <xf numFmtId="0" fontId="0" fillId="0" borderId="1" xfId="2" applyFont="1" applyBorder="1" applyAlignment="1">
      <alignment horizontal="center" vertical="center"/>
    </xf>
    <xf numFmtId="0" fontId="7" fillId="0" borderId="2" xfId="2" applyFont="1" applyBorder="1" applyAlignment="1">
      <alignment vertical="center"/>
    </xf>
    <xf numFmtId="0" fontId="7" fillId="0" borderId="4" xfId="2" applyFont="1" applyBorder="1" applyAlignment="1">
      <alignment vertical="center"/>
    </xf>
    <xf numFmtId="0" fontId="0" fillId="0" borderId="5" xfId="2" applyFont="1" applyBorder="1" applyAlignment="1">
      <alignment horizontal="center" vertical="center"/>
    </xf>
  </cellXfs>
  <cellStyles count="5">
    <cellStyle name="パーセント" xfId="3" builtinId="5"/>
    <cellStyle name="ハイパーリンク" xfId="4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7</xdr:col>
      <xdr:colOff>29482</xdr:colOff>
      <xdr:row>43</xdr:row>
      <xdr:rowOff>113030</xdr:rowOff>
    </xdr:to>
    <xdr:pic>
      <xdr:nvPicPr>
        <xdr:cNvPr id="7" name="Picture 56">
          <a:extLst>
            <a:ext uri="{FF2B5EF4-FFF2-40B4-BE49-F238E27FC236}">
              <a16:creationId xmlns:a16="http://schemas.microsoft.com/office/drawing/2014/main" id="{A71A7F6C-E53A-44EC-BA96-D03C7996D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76260"/>
          <a:ext cx="6418217" cy="1621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03.mitumorisyo\konbundezain(8)link.pdf" TargetMode="External"/><Relationship Id="rId13" Type="http://schemas.openxmlformats.org/officeDocument/2006/relationships/printerSettings" Target="../printerSettings/printerSettings2.bin"/><Relationship Id="rId3" Type="http://schemas.openxmlformats.org/officeDocument/2006/relationships/hyperlink" Target="03.mitumorisyo\1_Miyako.pdf" TargetMode="External"/><Relationship Id="rId7" Type="http://schemas.openxmlformats.org/officeDocument/2006/relationships/hyperlink" Target="03.mitumorisyo\1_Miyako.pdf" TargetMode="External"/><Relationship Id="rId12" Type="http://schemas.openxmlformats.org/officeDocument/2006/relationships/hyperlink" Target="03.mitumorisyo\2_Kon-Bun.pdf" TargetMode="External"/><Relationship Id="rId2" Type="http://schemas.openxmlformats.org/officeDocument/2006/relationships/hyperlink" Target="03.mitumorisyo\1_Miyako.pdf" TargetMode="External"/><Relationship Id="rId1" Type="http://schemas.openxmlformats.org/officeDocument/2006/relationships/hyperlink" Target="03.mitumorisyo\3_Hanaya-Miri.pdf" TargetMode="External"/><Relationship Id="rId6" Type="http://schemas.openxmlformats.org/officeDocument/2006/relationships/hyperlink" Target="03.mitumorisyo\1_Miyako.pdf" TargetMode="External"/><Relationship Id="rId11" Type="http://schemas.openxmlformats.org/officeDocument/2006/relationships/hyperlink" Target="03.mitumorisyo\2_Kon-Bun.pdf" TargetMode="External"/><Relationship Id="rId5" Type="http://schemas.openxmlformats.org/officeDocument/2006/relationships/hyperlink" Target="03.mitumorisyo\3_Hanaya-Miri.pdf" TargetMode="External"/><Relationship Id="rId10" Type="http://schemas.openxmlformats.org/officeDocument/2006/relationships/hyperlink" Target="03.mitumorisyo\2_Kon-Bun.pdf" TargetMode="External"/><Relationship Id="rId4" Type="http://schemas.openxmlformats.org/officeDocument/2006/relationships/hyperlink" Target="03.mitumorisyo\2_Kon-Bun.pdf" TargetMode="External"/><Relationship Id="rId9" Type="http://schemas.openxmlformats.org/officeDocument/2006/relationships/hyperlink" Target="03.mitumorisyo\2_Kon-Bu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66581-5CB5-4725-9556-ACE3A680D44D}">
  <dimension ref="A1:G40"/>
  <sheetViews>
    <sheetView view="pageBreakPreview" zoomScale="85" zoomScaleNormal="100" zoomScaleSheetLayoutView="85" workbookViewId="0">
      <selection activeCell="M25" sqref="M25"/>
    </sheetView>
  </sheetViews>
  <sheetFormatPr defaultColWidth="9" defaultRowHeight="13.5" x14ac:dyDescent="0.15"/>
  <cols>
    <col min="1" max="1" width="3.875" style="2" customWidth="1"/>
    <col min="2" max="2" width="18.625" style="2" customWidth="1"/>
    <col min="3" max="6" width="15.625" style="2" customWidth="1"/>
    <col min="7" max="16384" width="9" style="2"/>
  </cols>
  <sheetData>
    <row r="1" spans="1:7" x14ac:dyDescent="0.15">
      <c r="A1" s="1"/>
      <c r="B1" s="1"/>
      <c r="C1" s="1"/>
      <c r="D1" s="1"/>
      <c r="E1" s="1"/>
      <c r="F1" s="3" t="s">
        <v>16</v>
      </c>
      <c r="G1" s="1"/>
    </row>
    <row r="2" spans="1:7" ht="14.25" x14ac:dyDescent="0.15">
      <c r="A2" s="1"/>
      <c r="B2" s="20" t="s">
        <v>17</v>
      </c>
      <c r="C2" s="64" t="s">
        <v>18</v>
      </c>
      <c r="D2" s="64"/>
      <c r="E2" s="64"/>
      <c r="F2" s="1"/>
      <c r="G2" s="1"/>
    </row>
    <row r="3" spans="1:7" ht="14.25" x14ac:dyDescent="0.15">
      <c r="A3" s="1"/>
      <c r="B3" s="65" t="s">
        <v>71</v>
      </c>
      <c r="C3" s="65"/>
      <c r="D3" s="65"/>
      <c r="E3" s="65"/>
      <c r="F3" s="1"/>
      <c r="G3" s="1"/>
    </row>
    <row r="4" spans="1:7" ht="14.25" x14ac:dyDescent="0.15">
      <c r="A4" s="1"/>
      <c r="B4" s="65" t="s">
        <v>62</v>
      </c>
      <c r="C4" s="65"/>
      <c r="D4" s="65"/>
      <c r="E4" s="65"/>
      <c r="F4" s="1"/>
      <c r="G4" s="1"/>
    </row>
    <row r="5" spans="1:7" x14ac:dyDescent="0.15">
      <c r="A5" s="1"/>
      <c r="B5" s="1"/>
      <c r="C5" s="1"/>
      <c r="D5" s="1"/>
      <c r="E5" s="1"/>
      <c r="F5" s="3" t="s">
        <v>19</v>
      </c>
      <c r="G5" s="1"/>
    </row>
    <row r="6" spans="1:7" ht="20.100000000000001" customHeight="1" x14ac:dyDescent="0.15">
      <c r="A6" s="21"/>
      <c r="B6" s="22" t="s">
        <v>20</v>
      </c>
      <c r="C6" s="39" t="s">
        <v>21</v>
      </c>
      <c r="D6" s="40" t="s">
        <v>81</v>
      </c>
      <c r="E6" s="40" t="s">
        <v>82</v>
      </c>
      <c r="F6" s="22" t="s">
        <v>22</v>
      </c>
      <c r="G6" s="1"/>
    </row>
    <row r="7" spans="1:7" ht="20.100000000000001" customHeight="1" x14ac:dyDescent="0.15">
      <c r="A7" s="17"/>
      <c r="B7" s="23" t="s">
        <v>23</v>
      </c>
      <c r="C7" s="24"/>
      <c r="D7" s="24"/>
      <c r="E7" s="24"/>
      <c r="F7" s="15"/>
      <c r="G7" s="1"/>
    </row>
    <row r="8" spans="1:7" ht="20.100000000000001" customHeight="1" x14ac:dyDescent="0.15">
      <c r="A8" s="25">
        <v>1</v>
      </c>
      <c r="B8" s="26" t="s">
        <v>24</v>
      </c>
      <c r="C8" s="11"/>
      <c r="D8" s="11"/>
      <c r="E8" s="11"/>
      <c r="F8" s="8"/>
      <c r="G8" s="1"/>
    </row>
    <row r="9" spans="1:7" ht="20.100000000000001" customHeight="1" x14ac:dyDescent="0.15">
      <c r="A9" s="25">
        <v>2</v>
      </c>
      <c r="B9" s="26" t="s">
        <v>25</v>
      </c>
      <c r="C9" s="41"/>
      <c r="D9" s="11"/>
      <c r="E9" s="11"/>
      <c r="F9" s="8"/>
      <c r="G9" s="1"/>
    </row>
    <row r="10" spans="1:7" ht="20.100000000000001" customHeight="1" x14ac:dyDescent="0.15">
      <c r="A10" s="25">
        <v>3</v>
      </c>
      <c r="B10" s="26" t="s">
        <v>26</v>
      </c>
      <c r="C10" s="41"/>
      <c r="D10" s="11"/>
      <c r="E10" s="11"/>
      <c r="F10" s="8"/>
      <c r="G10" s="1"/>
    </row>
    <row r="11" spans="1:7" ht="20.100000000000001" customHeight="1" x14ac:dyDescent="0.15">
      <c r="A11" s="25">
        <v>4</v>
      </c>
      <c r="B11" s="26" t="s">
        <v>27</v>
      </c>
      <c r="C11" s="41"/>
      <c r="D11" s="11"/>
      <c r="E11" s="11"/>
      <c r="F11" s="8"/>
      <c r="G11" s="1"/>
    </row>
    <row r="12" spans="1:7" ht="20.100000000000001" customHeight="1" x14ac:dyDescent="0.15">
      <c r="A12" s="25">
        <v>5</v>
      </c>
      <c r="B12" s="26" t="s">
        <v>28</v>
      </c>
      <c r="C12" s="41"/>
      <c r="D12" s="11"/>
      <c r="E12" s="11"/>
      <c r="F12" s="8"/>
      <c r="G12" s="1"/>
    </row>
    <row r="13" spans="1:7" ht="20.100000000000001" customHeight="1" x14ac:dyDescent="0.15">
      <c r="A13" s="25">
        <v>6</v>
      </c>
      <c r="B13" s="26" t="s">
        <v>29</v>
      </c>
      <c r="C13" s="41"/>
      <c r="D13" s="11"/>
      <c r="E13" s="11"/>
      <c r="F13" s="8"/>
      <c r="G13" s="1"/>
    </row>
    <row r="14" spans="1:7" ht="20.100000000000001" customHeight="1" x14ac:dyDescent="0.15">
      <c r="A14" s="25">
        <v>7</v>
      </c>
      <c r="B14" s="26" t="s">
        <v>30</v>
      </c>
      <c r="C14" s="41">
        <v>235000</v>
      </c>
      <c r="D14" s="41">
        <v>240460</v>
      </c>
      <c r="E14" s="11">
        <v>240460</v>
      </c>
      <c r="F14" s="37" t="s">
        <v>58</v>
      </c>
      <c r="G14" s="1"/>
    </row>
    <row r="15" spans="1:7" ht="20.100000000000001" customHeight="1" x14ac:dyDescent="0.15">
      <c r="A15" s="27">
        <v>8</v>
      </c>
      <c r="B15" s="28" t="s">
        <v>31</v>
      </c>
      <c r="C15" s="55">
        <v>1</v>
      </c>
      <c r="D15" s="55">
        <v>1</v>
      </c>
      <c r="E15" s="29">
        <v>0</v>
      </c>
      <c r="F15" s="30" t="s">
        <v>59</v>
      </c>
      <c r="G15" s="1"/>
    </row>
    <row r="16" spans="1:7" ht="20.100000000000001" customHeight="1" x14ac:dyDescent="0.15">
      <c r="A16" s="31"/>
      <c r="B16" s="32" t="s">
        <v>32</v>
      </c>
      <c r="C16" s="56">
        <f>SUM(C8:C15)</f>
        <v>235001</v>
      </c>
      <c r="D16" s="56">
        <f>SUM(D8:D15)</f>
        <v>240461</v>
      </c>
      <c r="E16" s="13">
        <f>SUM(E8:E15)</f>
        <v>240460</v>
      </c>
      <c r="F16" s="10"/>
      <c r="G16" s="1"/>
    </row>
    <row r="17" spans="1:7" ht="20.100000000000001" customHeight="1" x14ac:dyDescent="0.15">
      <c r="A17" s="16"/>
      <c r="B17" s="23" t="s">
        <v>33</v>
      </c>
      <c r="C17" s="42"/>
      <c r="D17" s="42"/>
      <c r="E17" s="33"/>
      <c r="F17" s="15"/>
      <c r="G17" s="1"/>
    </row>
    <row r="18" spans="1:7" ht="20.100000000000001" customHeight="1" x14ac:dyDescent="0.15">
      <c r="A18" s="25">
        <v>1</v>
      </c>
      <c r="B18" s="26" t="s">
        <v>34</v>
      </c>
      <c r="C18" s="41">
        <v>171900</v>
      </c>
      <c r="D18" s="41">
        <v>170800</v>
      </c>
      <c r="E18" s="11">
        <v>170800</v>
      </c>
      <c r="F18" s="8" t="s">
        <v>61</v>
      </c>
      <c r="G18" s="1"/>
    </row>
    <row r="19" spans="1:7" ht="20.100000000000001" customHeight="1" x14ac:dyDescent="0.15">
      <c r="A19" s="25">
        <v>2</v>
      </c>
      <c r="B19" s="26" t="s">
        <v>35</v>
      </c>
      <c r="C19" s="41">
        <v>52050</v>
      </c>
      <c r="D19" s="41">
        <v>62260</v>
      </c>
      <c r="E19" s="11">
        <v>62260</v>
      </c>
      <c r="F19" s="8" t="s">
        <v>66</v>
      </c>
      <c r="G19" s="1"/>
    </row>
    <row r="20" spans="1:7" ht="20.100000000000001" customHeight="1" x14ac:dyDescent="0.15">
      <c r="A20" s="25">
        <v>3</v>
      </c>
      <c r="B20" s="26" t="s">
        <v>36</v>
      </c>
      <c r="C20" s="41"/>
      <c r="D20" s="11"/>
      <c r="E20" s="11"/>
      <c r="F20" s="8"/>
      <c r="G20" s="1"/>
    </row>
    <row r="21" spans="1:7" ht="20.100000000000001" customHeight="1" x14ac:dyDescent="0.15">
      <c r="A21" s="25">
        <v>4</v>
      </c>
      <c r="B21" s="26" t="s">
        <v>37</v>
      </c>
      <c r="C21" s="41"/>
      <c r="D21" s="11"/>
      <c r="E21" s="11"/>
      <c r="F21" s="8"/>
      <c r="G21" s="1"/>
    </row>
    <row r="22" spans="1:7" ht="20.100000000000001" customHeight="1" x14ac:dyDescent="0.15">
      <c r="A22" s="25">
        <v>5</v>
      </c>
      <c r="B22" s="26" t="s">
        <v>38</v>
      </c>
      <c r="C22" s="41"/>
      <c r="D22" s="11"/>
      <c r="E22" s="11"/>
      <c r="F22" s="8"/>
      <c r="G22" s="1"/>
    </row>
    <row r="23" spans="1:7" ht="20.100000000000001" customHeight="1" x14ac:dyDescent="0.15">
      <c r="A23" s="27">
        <v>6</v>
      </c>
      <c r="B23" s="26" t="s">
        <v>39</v>
      </c>
      <c r="C23" s="41"/>
      <c r="D23" s="11"/>
      <c r="E23" s="11"/>
      <c r="F23" s="8"/>
      <c r="G23" s="1"/>
    </row>
    <row r="24" spans="1:7" ht="20.100000000000001" customHeight="1" x14ac:dyDescent="0.15">
      <c r="A24" s="27">
        <v>7</v>
      </c>
      <c r="B24" s="26" t="s">
        <v>40</v>
      </c>
      <c r="C24" s="41"/>
      <c r="D24" s="11"/>
      <c r="E24" s="11"/>
      <c r="F24" s="8"/>
      <c r="G24" s="1"/>
    </row>
    <row r="25" spans="1:7" ht="20.100000000000001" customHeight="1" x14ac:dyDescent="0.15">
      <c r="A25" s="27">
        <v>8</v>
      </c>
      <c r="B25" s="26" t="s">
        <v>41</v>
      </c>
      <c r="C25" s="41"/>
      <c r="D25" s="11"/>
      <c r="E25" s="11"/>
      <c r="F25" s="8"/>
      <c r="G25" s="1"/>
    </row>
    <row r="26" spans="1:7" ht="20.100000000000001" customHeight="1" x14ac:dyDescent="0.15">
      <c r="A26" s="27">
        <v>9</v>
      </c>
      <c r="B26" s="28" t="s">
        <v>42</v>
      </c>
      <c r="C26" s="41"/>
      <c r="D26" s="11"/>
      <c r="E26" s="11"/>
      <c r="F26" s="8"/>
      <c r="G26" s="1"/>
    </row>
    <row r="27" spans="1:7" ht="20.100000000000001" customHeight="1" x14ac:dyDescent="0.15">
      <c r="A27" s="27">
        <v>10</v>
      </c>
      <c r="B27" s="26" t="s">
        <v>43</v>
      </c>
      <c r="C27" s="41"/>
      <c r="D27" s="11"/>
      <c r="E27" s="11"/>
      <c r="F27" s="8"/>
      <c r="G27" s="1"/>
    </row>
    <row r="28" spans="1:7" ht="20.100000000000001" customHeight="1" x14ac:dyDescent="0.15">
      <c r="A28" s="27">
        <v>11</v>
      </c>
      <c r="B28" s="26" t="s">
        <v>44</v>
      </c>
      <c r="C28" s="41"/>
      <c r="D28" s="11"/>
      <c r="E28" s="11"/>
      <c r="F28" s="8"/>
      <c r="G28" s="1"/>
    </row>
    <row r="29" spans="1:7" ht="20.100000000000001" customHeight="1" x14ac:dyDescent="0.15">
      <c r="A29" s="27">
        <v>12</v>
      </c>
      <c r="B29" s="26" t="s">
        <v>45</v>
      </c>
      <c r="C29" s="41"/>
      <c r="D29" s="11"/>
      <c r="E29" s="11"/>
      <c r="F29" s="8"/>
      <c r="G29" s="1"/>
    </row>
    <row r="30" spans="1:7" ht="20.100000000000001" customHeight="1" x14ac:dyDescent="0.15">
      <c r="A30" s="27">
        <v>13</v>
      </c>
      <c r="B30" s="26" t="s">
        <v>46</v>
      </c>
      <c r="C30" s="41"/>
      <c r="D30" s="11"/>
      <c r="E30" s="11"/>
      <c r="F30" s="8"/>
      <c r="G30" s="1"/>
    </row>
    <row r="31" spans="1:7" ht="20.100000000000001" customHeight="1" x14ac:dyDescent="0.15">
      <c r="A31" s="27">
        <v>14</v>
      </c>
      <c r="B31" s="26" t="s">
        <v>47</v>
      </c>
      <c r="C31" s="41"/>
      <c r="D31" s="11"/>
      <c r="E31" s="11"/>
      <c r="F31" s="8"/>
      <c r="G31" s="1"/>
    </row>
    <row r="32" spans="1:7" ht="20.100000000000001" customHeight="1" x14ac:dyDescent="0.15">
      <c r="A32" s="27">
        <v>15</v>
      </c>
      <c r="B32" s="26" t="s">
        <v>48</v>
      </c>
      <c r="C32" s="41">
        <v>11051</v>
      </c>
      <c r="D32" s="41">
        <v>7401</v>
      </c>
      <c r="E32" s="36"/>
      <c r="F32" s="57">
        <f>C32/C33</f>
        <v>4.702533180709869E-2</v>
      </c>
      <c r="G32" s="1"/>
    </row>
    <row r="33" spans="1:7" ht="20.100000000000001" customHeight="1" x14ac:dyDescent="0.15">
      <c r="A33" s="27"/>
      <c r="B33" s="26" t="s">
        <v>49</v>
      </c>
      <c r="C33" s="41">
        <f>SUM(C18:C32)</f>
        <v>235001</v>
      </c>
      <c r="D33" s="41">
        <f>SUM(D18:D32)</f>
        <v>240461</v>
      </c>
      <c r="E33" s="11">
        <f>SUM(E18:E32)</f>
        <v>233060</v>
      </c>
      <c r="F33" s="8"/>
      <c r="G33" s="1"/>
    </row>
    <row r="34" spans="1:7" ht="20.100000000000001" customHeight="1" x14ac:dyDescent="0.15">
      <c r="A34" s="14"/>
      <c r="B34" s="26" t="s">
        <v>50</v>
      </c>
      <c r="C34" s="41">
        <f>C16-C33</f>
        <v>0</v>
      </c>
      <c r="D34" s="11">
        <f>D16-D33</f>
        <v>0</v>
      </c>
      <c r="E34" s="11">
        <f>E16-E33</f>
        <v>7400</v>
      </c>
      <c r="F34" s="8"/>
      <c r="G34" s="1"/>
    </row>
    <row r="35" spans="1:7" ht="15" customHeight="1" x14ac:dyDescent="0.15">
      <c r="A35" s="1"/>
      <c r="B35" s="34"/>
      <c r="C35" s="1"/>
      <c r="D35" s="1"/>
      <c r="E35" s="1"/>
      <c r="F35" s="1"/>
      <c r="G35" s="1"/>
    </row>
    <row r="36" spans="1:7" ht="15" customHeight="1" x14ac:dyDescent="0.15">
      <c r="A36" s="1"/>
      <c r="B36" s="34"/>
      <c r="C36" s="1"/>
      <c r="D36" s="1"/>
      <c r="E36" s="1"/>
      <c r="F36" s="1"/>
      <c r="G36" s="1"/>
    </row>
    <row r="37" spans="1:7" x14ac:dyDescent="0.15">
      <c r="A37" s="1"/>
      <c r="B37" s="1"/>
      <c r="C37" s="1"/>
      <c r="D37" s="1"/>
      <c r="E37" s="1"/>
      <c r="F37" s="1"/>
      <c r="G37" s="1"/>
    </row>
    <row r="38" spans="1:7" x14ac:dyDescent="0.15">
      <c r="A38" s="1"/>
      <c r="B38" s="1"/>
      <c r="C38" s="1"/>
      <c r="D38" s="1"/>
      <c r="E38" s="1"/>
      <c r="F38" s="1"/>
      <c r="G38" s="1"/>
    </row>
    <row r="39" spans="1:7" x14ac:dyDescent="0.15">
      <c r="A39" s="1"/>
      <c r="B39" s="1"/>
      <c r="C39" s="1"/>
      <c r="D39" s="1"/>
      <c r="E39" s="1"/>
      <c r="F39" s="1"/>
      <c r="G39" s="1"/>
    </row>
    <row r="40" spans="1:7" x14ac:dyDescent="0.15">
      <c r="A40" s="1"/>
      <c r="B40" s="1"/>
      <c r="C40" s="1"/>
      <c r="D40" s="1"/>
      <c r="E40" s="1"/>
      <c r="F40" s="1"/>
      <c r="G40" s="1"/>
    </row>
  </sheetData>
  <mergeCells count="3">
    <mergeCell ref="C2:E2"/>
    <mergeCell ref="B3:E3"/>
    <mergeCell ref="B4:E4"/>
  </mergeCells>
  <phoneticPr fontId="3"/>
  <pageMargins left="0.7" right="0.7" top="0.75" bottom="0.75" header="0.3" footer="0.3"/>
  <pageSetup paperSize="9"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5"/>
  <sheetViews>
    <sheetView tabSelected="1" view="pageBreakPreview" topLeftCell="A10" zoomScale="90" zoomScaleNormal="100" zoomScaleSheetLayoutView="90" workbookViewId="0">
      <selection activeCell="F22" sqref="F22"/>
    </sheetView>
  </sheetViews>
  <sheetFormatPr defaultColWidth="9" defaultRowHeight="13.5" x14ac:dyDescent="0.15"/>
  <cols>
    <col min="1" max="1" width="1.625" style="2" customWidth="1"/>
    <col min="2" max="2" width="3.625" style="2" customWidth="1"/>
    <col min="3" max="3" width="1.625" style="2" customWidth="1"/>
    <col min="4" max="4" width="18.625" style="2" customWidth="1"/>
    <col min="5" max="5" width="11.625" style="2" customWidth="1"/>
    <col min="6" max="6" width="30.125" style="2" customWidth="1"/>
    <col min="7" max="7" width="15.25" style="2" customWidth="1"/>
    <col min="8" max="8" width="5.125" style="2" customWidth="1"/>
    <col min="9" max="9" width="4.125" style="2" customWidth="1"/>
    <col min="10" max="16384" width="9" style="2"/>
  </cols>
  <sheetData>
    <row r="1" spans="1:9" ht="14.65" customHeight="1" x14ac:dyDescent="0.15">
      <c r="A1" s="1"/>
      <c r="B1" s="1" t="s">
        <v>71</v>
      </c>
      <c r="C1" s="1"/>
      <c r="D1" s="1"/>
      <c r="E1" s="1"/>
      <c r="F1" s="1"/>
      <c r="G1" s="69" t="s">
        <v>15</v>
      </c>
      <c r="H1" s="69"/>
      <c r="I1" s="1"/>
    </row>
    <row r="2" spans="1:9" x14ac:dyDescent="0.15">
      <c r="A2" s="1"/>
      <c r="B2" s="18" t="s">
        <v>62</v>
      </c>
      <c r="C2" s="18"/>
      <c r="D2" s="18"/>
      <c r="E2" s="18"/>
      <c r="F2" s="18"/>
      <c r="G2" s="18"/>
      <c r="H2" s="3"/>
      <c r="I2" s="1"/>
    </row>
    <row r="3" spans="1:9" x14ac:dyDescent="0.15">
      <c r="A3" s="1"/>
      <c r="B3" s="1"/>
      <c r="C3" s="1"/>
      <c r="D3" s="3"/>
      <c r="E3" s="3"/>
      <c r="F3" s="3"/>
      <c r="G3" s="3"/>
      <c r="H3" s="3"/>
      <c r="I3" s="1"/>
    </row>
    <row r="4" spans="1:9" x14ac:dyDescent="0.15">
      <c r="A4" s="75" t="s">
        <v>0</v>
      </c>
      <c r="B4" s="75"/>
      <c r="C4" s="75"/>
      <c r="D4" s="75"/>
      <c r="E4" s="4"/>
      <c r="F4" s="1"/>
      <c r="G4" s="1"/>
      <c r="H4" s="3" t="s">
        <v>1</v>
      </c>
      <c r="I4" s="1"/>
    </row>
    <row r="5" spans="1:9" ht="30" customHeight="1" x14ac:dyDescent="0.15">
      <c r="A5" s="70" t="s">
        <v>2</v>
      </c>
      <c r="B5" s="71"/>
      <c r="C5" s="71"/>
      <c r="D5" s="72"/>
      <c r="E5" s="78" t="s">
        <v>3</v>
      </c>
      <c r="F5" s="72"/>
      <c r="G5" s="5" t="s">
        <v>4</v>
      </c>
      <c r="H5" s="5" t="s">
        <v>5</v>
      </c>
      <c r="I5" s="1"/>
    </row>
    <row r="6" spans="1:9" ht="30" customHeight="1" x14ac:dyDescent="0.15">
      <c r="A6" s="6" t="s">
        <v>6</v>
      </c>
      <c r="B6" s="19">
        <v>7</v>
      </c>
      <c r="C6" s="7" t="s">
        <v>7</v>
      </c>
      <c r="D6" s="8" t="s">
        <v>51</v>
      </c>
      <c r="E6" s="76" t="s">
        <v>100</v>
      </c>
      <c r="F6" s="77"/>
      <c r="G6" s="43">
        <v>235000</v>
      </c>
      <c r="H6" s="8"/>
      <c r="I6" s="1"/>
    </row>
    <row r="7" spans="1:9" ht="30" customHeight="1" x14ac:dyDescent="0.15">
      <c r="A7" s="6" t="s">
        <v>6</v>
      </c>
      <c r="B7" s="19">
        <v>8</v>
      </c>
      <c r="C7" s="7" t="s">
        <v>7</v>
      </c>
      <c r="D7" s="8" t="s">
        <v>52</v>
      </c>
      <c r="E7" s="73" t="s">
        <v>53</v>
      </c>
      <c r="F7" s="74"/>
      <c r="G7" s="43">
        <v>1</v>
      </c>
      <c r="H7" s="8"/>
      <c r="I7" s="1"/>
    </row>
    <row r="8" spans="1:9" ht="30" customHeight="1" x14ac:dyDescent="0.15">
      <c r="A8" s="70" t="s">
        <v>8</v>
      </c>
      <c r="B8" s="71"/>
      <c r="C8" s="71"/>
      <c r="D8" s="71"/>
      <c r="E8" s="71"/>
      <c r="F8" s="72"/>
      <c r="G8" s="43">
        <f>SUM(G6:G7)</f>
        <v>235001</v>
      </c>
      <c r="H8" s="8"/>
      <c r="I8" s="1"/>
    </row>
    <row r="9" spans="1:9" ht="13.5" customHeight="1" x14ac:dyDescent="0.15">
      <c r="A9" s="1"/>
      <c r="B9" s="1"/>
      <c r="C9" s="1"/>
      <c r="D9" s="1"/>
      <c r="E9" s="1"/>
      <c r="F9" s="1"/>
      <c r="G9" s="1"/>
      <c r="H9" s="1"/>
      <c r="I9" s="1"/>
    </row>
    <row r="10" spans="1:9" ht="13.5" customHeight="1" x14ac:dyDescent="0.15">
      <c r="A10" s="1"/>
      <c r="B10" s="1"/>
      <c r="C10" s="1"/>
      <c r="D10" s="1"/>
      <c r="E10" s="1"/>
      <c r="F10" s="1"/>
      <c r="G10" s="1"/>
      <c r="H10" s="1"/>
      <c r="I10" s="1"/>
    </row>
    <row r="11" spans="1:9" ht="13.5" customHeight="1" x14ac:dyDescent="0.15">
      <c r="A11" s="1"/>
      <c r="B11" s="1"/>
      <c r="C11" s="1"/>
      <c r="D11" s="69"/>
      <c r="E11" s="69"/>
      <c r="F11" s="69"/>
      <c r="G11" s="69"/>
      <c r="H11" s="69"/>
      <c r="I11" s="1"/>
    </row>
    <row r="12" spans="1:9" ht="19.5" customHeight="1" x14ac:dyDescent="0.15">
      <c r="A12" s="75" t="s">
        <v>9</v>
      </c>
      <c r="B12" s="75"/>
      <c r="C12" s="75"/>
      <c r="D12" s="75"/>
      <c r="E12" s="1"/>
      <c r="F12" s="1"/>
      <c r="G12" s="1"/>
      <c r="H12" s="3" t="s">
        <v>1</v>
      </c>
      <c r="I12" s="1"/>
    </row>
    <row r="13" spans="1:9" ht="30" customHeight="1" x14ac:dyDescent="0.15">
      <c r="A13" s="70" t="s">
        <v>2</v>
      </c>
      <c r="B13" s="71"/>
      <c r="C13" s="71"/>
      <c r="D13" s="72"/>
      <c r="E13" s="5" t="s">
        <v>10</v>
      </c>
      <c r="F13" s="5" t="s">
        <v>11</v>
      </c>
      <c r="G13" s="5" t="s">
        <v>4</v>
      </c>
      <c r="H13" s="5" t="s">
        <v>5</v>
      </c>
      <c r="I13" s="1"/>
    </row>
    <row r="14" spans="1:9" ht="30" customHeight="1" x14ac:dyDescent="0.15">
      <c r="A14" s="9" t="s">
        <v>6</v>
      </c>
      <c r="B14" s="4">
        <v>1</v>
      </c>
      <c r="C14" s="1" t="s">
        <v>7</v>
      </c>
      <c r="D14" s="10" t="s">
        <v>54</v>
      </c>
      <c r="E14" s="38" t="s">
        <v>55</v>
      </c>
      <c r="F14" s="44" t="s">
        <v>91</v>
      </c>
      <c r="G14" s="41">
        <v>96000</v>
      </c>
      <c r="H14" s="51" t="s">
        <v>60</v>
      </c>
      <c r="I14" s="1"/>
    </row>
    <row r="15" spans="1:9" ht="30" customHeight="1" x14ac:dyDescent="0.15">
      <c r="A15" s="9"/>
      <c r="B15" s="4"/>
      <c r="C15" s="1"/>
      <c r="D15" s="10"/>
      <c r="E15" s="66" t="s">
        <v>56</v>
      </c>
      <c r="F15" s="44" t="s">
        <v>68</v>
      </c>
      <c r="G15" s="41">
        <v>4400</v>
      </c>
      <c r="H15" s="51" t="s">
        <v>73</v>
      </c>
      <c r="I15" s="1"/>
    </row>
    <row r="16" spans="1:9" ht="30" customHeight="1" x14ac:dyDescent="0.15">
      <c r="A16" s="9"/>
      <c r="B16" s="4"/>
      <c r="C16" s="1"/>
      <c r="D16" s="10"/>
      <c r="E16" s="67"/>
      <c r="F16" s="44" t="s">
        <v>92</v>
      </c>
      <c r="G16" s="41">
        <v>1100</v>
      </c>
      <c r="H16" s="51" t="s">
        <v>74</v>
      </c>
      <c r="I16" s="1"/>
    </row>
    <row r="17" spans="1:11" ht="30" customHeight="1" x14ac:dyDescent="0.15">
      <c r="A17" s="12"/>
      <c r="B17" s="1"/>
      <c r="C17" s="1"/>
      <c r="D17" s="10"/>
      <c r="E17" s="67"/>
      <c r="F17" s="48" t="s">
        <v>67</v>
      </c>
      <c r="G17" s="45">
        <v>5500</v>
      </c>
      <c r="H17" s="51" t="s">
        <v>75</v>
      </c>
      <c r="I17" s="1"/>
    </row>
    <row r="18" spans="1:11" ht="30" customHeight="1" x14ac:dyDescent="0.15">
      <c r="A18" s="12"/>
      <c r="B18" s="1"/>
      <c r="C18" s="1"/>
      <c r="D18" s="10"/>
      <c r="E18" s="67"/>
      <c r="F18" s="48" t="s">
        <v>69</v>
      </c>
      <c r="G18" s="45">
        <v>5500</v>
      </c>
      <c r="H18" s="51" t="s">
        <v>76</v>
      </c>
      <c r="I18" s="1"/>
    </row>
    <row r="19" spans="1:11" ht="30" customHeight="1" x14ac:dyDescent="0.15">
      <c r="A19" s="12"/>
      <c r="B19" s="1"/>
      <c r="C19" s="1"/>
      <c r="D19" s="10"/>
      <c r="E19" s="67"/>
      <c r="F19" s="48" t="s">
        <v>72</v>
      </c>
      <c r="G19" s="45">
        <v>33000</v>
      </c>
      <c r="H19" s="51" t="s">
        <v>77</v>
      </c>
      <c r="I19" s="1"/>
    </row>
    <row r="20" spans="1:11" ht="30" customHeight="1" x14ac:dyDescent="0.15">
      <c r="A20" s="12"/>
      <c r="B20" s="1"/>
      <c r="C20" s="1"/>
      <c r="D20" s="10"/>
      <c r="E20" s="68"/>
      <c r="F20" s="48" t="s">
        <v>70</v>
      </c>
      <c r="G20" s="45">
        <v>26400</v>
      </c>
      <c r="H20" s="51" t="s">
        <v>95</v>
      </c>
      <c r="I20" s="1"/>
    </row>
    <row r="21" spans="1:11" ht="30" customHeight="1" x14ac:dyDescent="0.15">
      <c r="A21" s="14"/>
      <c r="B21" s="7"/>
      <c r="C21" s="7"/>
      <c r="D21" s="8"/>
      <c r="E21" s="17"/>
      <c r="F21" s="46" t="s">
        <v>12</v>
      </c>
      <c r="G21" s="45">
        <f>SUM(G14:G20)</f>
        <v>171900</v>
      </c>
      <c r="H21" s="54"/>
      <c r="I21" s="1"/>
    </row>
    <row r="22" spans="1:11" ht="30" customHeight="1" x14ac:dyDescent="0.15">
      <c r="A22" s="9" t="s">
        <v>6</v>
      </c>
      <c r="B22" s="4">
        <v>2</v>
      </c>
      <c r="C22" s="1" t="s">
        <v>7</v>
      </c>
      <c r="D22" s="10" t="s">
        <v>63</v>
      </c>
      <c r="E22" s="66" t="s">
        <v>78</v>
      </c>
      <c r="F22" s="62" t="s">
        <v>101</v>
      </c>
      <c r="G22" s="41">
        <v>14520</v>
      </c>
      <c r="H22" s="59" t="s">
        <v>79</v>
      </c>
      <c r="I22" s="1"/>
    </row>
    <row r="23" spans="1:11" ht="30" customHeight="1" x14ac:dyDescent="0.15">
      <c r="A23" s="12"/>
      <c r="B23" s="1"/>
      <c r="C23" s="1"/>
      <c r="D23" s="10"/>
      <c r="E23" s="67"/>
      <c r="F23" s="63" t="s">
        <v>93</v>
      </c>
      <c r="G23" s="41">
        <v>3300</v>
      </c>
      <c r="H23" s="59" t="s">
        <v>97</v>
      </c>
      <c r="I23" s="1"/>
      <c r="K23" s="58"/>
    </row>
    <row r="24" spans="1:11" ht="30" customHeight="1" x14ac:dyDescent="0.15">
      <c r="A24" s="9"/>
      <c r="B24" s="4"/>
      <c r="C24" s="1"/>
      <c r="D24" s="10"/>
      <c r="E24" s="67"/>
      <c r="F24" s="44" t="s">
        <v>96</v>
      </c>
      <c r="G24" s="41">
        <v>16830</v>
      </c>
      <c r="H24" s="59" t="s">
        <v>80</v>
      </c>
      <c r="I24" s="1"/>
    </row>
    <row r="25" spans="1:11" ht="30" customHeight="1" x14ac:dyDescent="0.15">
      <c r="A25" s="12"/>
      <c r="B25" s="1"/>
      <c r="C25" s="1"/>
      <c r="D25" s="10"/>
      <c r="E25" s="67"/>
      <c r="F25" s="44" t="s">
        <v>84</v>
      </c>
      <c r="G25" s="41">
        <v>2200</v>
      </c>
      <c r="H25" s="59" t="s">
        <v>98</v>
      </c>
      <c r="I25" s="1"/>
    </row>
    <row r="26" spans="1:11" ht="30" customHeight="1" x14ac:dyDescent="0.15">
      <c r="A26" s="12"/>
      <c r="B26" s="1"/>
      <c r="C26" s="1"/>
      <c r="D26" s="10"/>
      <c r="E26" s="67"/>
      <c r="F26" s="44" t="s">
        <v>85</v>
      </c>
      <c r="G26" s="41">
        <v>3300</v>
      </c>
      <c r="H26" s="59" t="s">
        <v>99</v>
      </c>
      <c r="I26" s="1"/>
    </row>
    <row r="27" spans="1:11" ht="30" customHeight="1" x14ac:dyDescent="0.15">
      <c r="A27" s="12"/>
      <c r="B27" s="1"/>
      <c r="C27" s="1"/>
      <c r="D27" s="10"/>
      <c r="E27" s="67"/>
      <c r="F27" s="44" t="s">
        <v>94</v>
      </c>
      <c r="G27" s="41">
        <v>8400</v>
      </c>
      <c r="H27" s="60" t="s">
        <v>86</v>
      </c>
      <c r="I27" s="1"/>
    </row>
    <row r="28" spans="1:11" ht="30" customHeight="1" x14ac:dyDescent="0.15">
      <c r="A28" s="12"/>
      <c r="B28" s="1"/>
      <c r="C28" s="1"/>
      <c r="D28" s="10"/>
      <c r="E28" s="67"/>
      <c r="F28" s="44" t="s">
        <v>83</v>
      </c>
      <c r="G28" s="41">
        <v>3500</v>
      </c>
      <c r="H28" s="60" t="s">
        <v>87</v>
      </c>
      <c r="I28" s="1"/>
    </row>
    <row r="29" spans="1:11" ht="30" customHeight="1" x14ac:dyDescent="0.15">
      <c r="A29" s="12"/>
      <c r="B29" s="1"/>
      <c r="C29" s="1"/>
      <c r="D29" s="10"/>
      <c r="E29" s="67"/>
      <c r="F29" s="44" t="s">
        <v>64</v>
      </c>
      <c r="G29" s="41">
        <v>0</v>
      </c>
      <c r="H29" s="52"/>
      <c r="I29" s="1"/>
    </row>
    <row r="30" spans="1:11" ht="30" customHeight="1" x14ac:dyDescent="0.15">
      <c r="A30" s="12"/>
      <c r="B30" s="1"/>
      <c r="C30" s="1"/>
      <c r="D30" s="10"/>
      <c r="E30" s="67"/>
      <c r="F30" s="44" t="s">
        <v>65</v>
      </c>
      <c r="G30" s="41">
        <v>0</v>
      </c>
      <c r="H30" s="53"/>
      <c r="I30" s="1"/>
      <c r="J30" s="58"/>
    </row>
    <row r="31" spans="1:11" ht="30" customHeight="1" x14ac:dyDescent="0.15">
      <c r="A31" s="12"/>
      <c r="B31" s="1"/>
      <c r="C31" s="1"/>
      <c r="D31" s="10"/>
      <c r="E31" s="67"/>
      <c r="F31" s="44" t="s">
        <v>90</v>
      </c>
      <c r="G31" s="41">
        <v>0</v>
      </c>
      <c r="H31" s="61"/>
      <c r="I31" s="1"/>
      <c r="J31" s="58"/>
    </row>
    <row r="32" spans="1:11" ht="30" customHeight="1" x14ac:dyDescent="0.15">
      <c r="A32" s="12"/>
      <c r="B32" s="1"/>
      <c r="C32" s="1"/>
      <c r="D32" s="10"/>
      <c r="E32" s="67"/>
      <c r="F32" s="44" t="s">
        <v>88</v>
      </c>
      <c r="G32" s="41">
        <v>0</v>
      </c>
      <c r="H32" s="61"/>
      <c r="I32" s="1"/>
      <c r="J32" s="58"/>
    </row>
    <row r="33" spans="1:10" ht="30" customHeight="1" x14ac:dyDescent="0.15">
      <c r="A33" s="12"/>
      <c r="B33" s="1"/>
      <c r="C33" s="1"/>
      <c r="D33" s="10"/>
      <c r="E33" s="68"/>
      <c r="F33" s="44" t="s">
        <v>89</v>
      </c>
      <c r="G33" s="41">
        <v>0</v>
      </c>
      <c r="H33" s="61"/>
      <c r="I33" s="1"/>
      <c r="J33" s="58"/>
    </row>
    <row r="34" spans="1:10" ht="30" customHeight="1" x14ac:dyDescent="0.15">
      <c r="A34" s="14"/>
      <c r="B34" s="7"/>
      <c r="C34" s="7"/>
      <c r="D34" s="8"/>
      <c r="E34" s="7"/>
      <c r="F34" s="47" t="s">
        <v>13</v>
      </c>
      <c r="G34" s="41">
        <f>SUM(G22:G33)</f>
        <v>52050</v>
      </c>
      <c r="H34" s="50"/>
      <c r="I34" s="1"/>
    </row>
    <row r="35" spans="1:10" ht="30" customHeight="1" x14ac:dyDescent="0.15">
      <c r="A35" s="9" t="s">
        <v>6</v>
      </c>
      <c r="B35" s="4">
        <v>15</v>
      </c>
      <c r="C35" s="1" t="s">
        <v>7</v>
      </c>
      <c r="D35" s="10" t="s">
        <v>57</v>
      </c>
      <c r="E35" s="35" t="s">
        <v>57</v>
      </c>
      <c r="F35" s="49">
        <f>SUM(G35/G37)</f>
        <v>4.702533180709869E-2</v>
      </c>
      <c r="G35" s="41">
        <v>11051</v>
      </c>
      <c r="H35" s="50"/>
      <c r="I35" s="1"/>
    </row>
    <row r="36" spans="1:10" ht="30" customHeight="1" x14ac:dyDescent="0.15">
      <c r="A36" s="14"/>
      <c r="B36" s="7"/>
      <c r="C36" s="7"/>
      <c r="D36" s="8"/>
      <c r="E36" s="7"/>
      <c r="F36" s="47" t="s">
        <v>12</v>
      </c>
      <c r="G36" s="41">
        <f>SUM(G35:G35)</f>
        <v>11051</v>
      </c>
      <c r="H36" s="50"/>
      <c r="I36" s="1"/>
    </row>
    <row r="37" spans="1:10" ht="30" customHeight="1" x14ac:dyDescent="0.15">
      <c r="A37" s="14"/>
      <c r="B37" s="7"/>
      <c r="C37" s="7"/>
      <c r="D37" s="7"/>
      <c r="E37" s="7"/>
      <c r="F37" s="47" t="s">
        <v>14</v>
      </c>
      <c r="G37" s="41">
        <f>SUM(G36,G34,G21)</f>
        <v>235001</v>
      </c>
      <c r="H37" s="50"/>
      <c r="I37" s="1"/>
    </row>
    <row r="38" spans="1:10" ht="30" customHeight="1" x14ac:dyDescent="0.15">
      <c r="A38" s="1"/>
      <c r="B38" s="1"/>
      <c r="C38" s="1"/>
      <c r="D38" s="1"/>
      <c r="E38" s="1"/>
      <c r="F38" s="1"/>
      <c r="G38" s="1"/>
      <c r="H38" s="1"/>
      <c r="I38" s="1"/>
    </row>
    <row r="39" spans="1:10" ht="19.5" customHeight="1" x14ac:dyDescent="0.15">
      <c r="A39" s="1"/>
      <c r="B39" s="1"/>
      <c r="C39" s="1"/>
      <c r="D39" s="1"/>
      <c r="E39" s="1"/>
      <c r="F39" s="1"/>
      <c r="G39" s="1"/>
      <c r="H39" s="1"/>
      <c r="I39" s="1"/>
    </row>
    <row r="40" spans="1:10" ht="19.5" customHeight="1" x14ac:dyDescent="0.15">
      <c r="A40" s="1"/>
      <c r="B40" s="1"/>
      <c r="C40" s="1"/>
      <c r="D40" s="1"/>
      <c r="E40" s="1"/>
      <c r="F40" s="1"/>
      <c r="G40" s="1"/>
      <c r="H40" s="1"/>
      <c r="I40" s="1"/>
    </row>
    <row r="41" spans="1:10" ht="19.5" customHeight="1" x14ac:dyDescent="0.15">
      <c r="A41" s="1"/>
      <c r="B41" s="1"/>
      <c r="C41" s="1"/>
      <c r="D41" s="1"/>
      <c r="E41" s="1"/>
      <c r="F41" s="1"/>
      <c r="G41" s="1"/>
      <c r="H41" s="1"/>
      <c r="I41" s="1"/>
    </row>
    <row r="42" spans="1:10" ht="19.5" customHeight="1" x14ac:dyDescent="0.15">
      <c r="A42" s="1"/>
      <c r="B42" s="1"/>
      <c r="C42" s="1"/>
      <c r="D42" s="1"/>
      <c r="E42" s="1"/>
      <c r="F42" s="1"/>
      <c r="G42" s="1"/>
      <c r="H42" s="1"/>
      <c r="I42" s="1"/>
    </row>
    <row r="43" spans="1:10" ht="19.5" customHeight="1" x14ac:dyDescent="0.15">
      <c r="A43" s="1"/>
      <c r="B43" s="1"/>
      <c r="C43" s="1"/>
      <c r="D43" s="1"/>
      <c r="E43" s="1"/>
      <c r="F43" s="1"/>
      <c r="G43" s="1"/>
      <c r="H43" s="1"/>
      <c r="I43" s="1"/>
    </row>
    <row r="44" spans="1:10" ht="19.5" customHeight="1" x14ac:dyDescent="0.15">
      <c r="A44" s="1"/>
      <c r="B44" s="1"/>
      <c r="C44" s="1"/>
      <c r="D44" s="1"/>
      <c r="E44" s="1"/>
      <c r="F44" s="1"/>
      <c r="G44" s="1"/>
      <c r="H44" s="1"/>
      <c r="I44" s="1"/>
    </row>
    <row r="45" spans="1:10" ht="19.5" customHeight="1" x14ac:dyDescent="0.15">
      <c r="I45" s="1"/>
    </row>
  </sheetData>
  <mergeCells count="12">
    <mergeCell ref="E22:E33"/>
    <mergeCell ref="E15:E20"/>
    <mergeCell ref="G1:H1"/>
    <mergeCell ref="A13:D13"/>
    <mergeCell ref="E7:F7"/>
    <mergeCell ref="A8:F8"/>
    <mergeCell ref="D11:H11"/>
    <mergeCell ref="A12:D12"/>
    <mergeCell ref="E6:F6"/>
    <mergeCell ref="A4:D4"/>
    <mergeCell ref="A5:D5"/>
    <mergeCell ref="E5:F5"/>
  </mergeCells>
  <phoneticPr fontId="2"/>
  <hyperlinks>
    <hyperlink ref="H27" r:id="rId1" xr:uid="{9F51C0FD-D38D-4578-9258-75E6E36BC78E}"/>
    <hyperlink ref="H14" r:id="rId2" xr:uid="{CCB543FD-2EDC-4869-BC01-D80FA20BAD3C}"/>
    <hyperlink ref="H15" r:id="rId3" xr:uid="{63042DFF-F055-48E1-88E8-1EE57F13BAB3}"/>
    <hyperlink ref="H22" r:id="rId4" xr:uid="{1156C1B6-4BE8-4AA8-B727-D6FC2173E566}"/>
    <hyperlink ref="H28" r:id="rId5" xr:uid="{8F4DA949-B711-4982-9709-B0C0A798649C}"/>
    <hyperlink ref="H16" r:id="rId6" xr:uid="{1A578C8D-B1BC-459D-A92D-D65E1C917A75}"/>
    <hyperlink ref="H17:H20" r:id="rId7" display="1-3" xr:uid="{3D7A5FB8-BC31-4662-9058-D83EC4215F55}"/>
    <hyperlink ref="H23:H26" r:id="rId8" display="2-1" xr:uid="{777150F9-6EBB-403B-B58D-7DA1CDF0B2D3}"/>
    <hyperlink ref="H23" r:id="rId9" xr:uid="{CC3C535A-7CD4-4A37-BF67-297F76BB6B88}"/>
    <hyperlink ref="H24" r:id="rId10" xr:uid="{929F5499-2824-4B21-BCAC-241FC02CEDF4}"/>
    <hyperlink ref="H25" r:id="rId11" xr:uid="{CBC5556C-331E-404B-9E93-FB473C52F1D6}"/>
    <hyperlink ref="H26" r:id="rId12" xr:uid="{9222A094-19D6-4F3F-B12A-3CB52C8DBD82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79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jciyokkaichi</cp:lastModifiedBy>
  <cp:lastPrinted>2024-08-24T07:06:46Z</cp:lastPrinted>
  <dcterms:created xsi:type="dcterms:W3CDTF">2016-10-10T10:25:46Z</dcterms:created>
  <dcterms:modified xsi:type="dcterms:W3CDTF">2025-09-19T14:13:10Z</dcterms:modified>
</cp:coreProperties>
</file>